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<sst xmlns="http://schemas.openxmlformats.org/spreadsheetml/2006/main" count="52" uniqueCount="26">
  <si>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</si>
  <si>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</si>
  <si>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</si>
  <si>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</si>
  <si>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</si>
  <si>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</si>
  <si>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</si>
  <si>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</si>
  <si>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</si>
  <si>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</si>
  <si>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</si>
  <si>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</si>
  <si>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</si>
  <si>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</si>
  <si>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</si>
  <si>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</si>
  <si>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</si>
  <si>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</si>
  <si>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</si>
  <si>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</si>
  <si>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</si>
  <si>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</si>
  <si>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</si>
  <si>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                     за  январь 2020 года</t>
  </si>
  <si>
    <t xml:space="preserve"> январь 2019             года</t>
  </si>
  <si>
    <t>январь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</si>
</sst>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6" xfId="0" applyNumberFormat="1" applyFont="1" applyFill="1" applyBorder="1" applyAlignment="1" applyProtection="1">
      <alignment horizontal="right"/>
      <protection locked="0"/>
    </xf>
    <xf numFmtId="180" fontId="0" fillId="0" borderId="17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J15" sqref="J15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58"/>
      <c r="C1" s="58"/>
      <c r="D1" s="58"/>
      <c r="E1" s="58"/>
      <c r="F1" s="58"/>
      <c r="G1" s="58"/>
      <c r="H1" s="58"/>
      <c r="I1" s="58"/>
      <c r="J1" s="23"/>
    </row>
    <row r="2" spans="1:10" ht="12.75">
      <c r="A2" s="2"/>
      <c r="B2" s="59" t="s">
        <v>22</v>
      </c>
      <c r="C2" s="59"/>
      <c r="D2" s="59"/>
      <c r="E2" s="59"/>
      <c r="F2" s="59"/>
      <c r="G2" s="59"/>
      <c r="H2" s="59"/>
      <c r="I2" s="59"/>
      <c r="J2" s="24"/>
    </row>
    <row r="3" spans="1:10" ht="12.75">
      <c r="A3" s="3"/>
      <c r="B3" s="51" t="s">
        <v>23</v>
      </c>
      <c r="C3" s="51"/>
      <c r="D3" s="51"/>
      <c r="E3" s="51"/>
      <c r="F3" s="51"/>
      <c r="G3" s="51"/>
      <c r="H3" s="51"/>
      <c r="I3" s="51"/>
      <c r="J3" s="22"/>
    </row>
    <row r="4" spans="1:10" ht="12.75">
      <c r="A4" s="3"/>
      <c r="B4" s="4"/>
      <c r="C4" s="6"/>
      <c r="D4" s="7"/>
      <c r="E4" s="6"/>
      <c r="F4" s="5"/>
      <c r="G4" s="60" t="s">
        <v>11</v>
      </c>
      <c r="H4" s="60"/>
      <c r="I4" s="60"/>
      <c r="J4" s="25"/>
    </row>
    <row r="5" spans="1:15" ht="12.75" customHeight="1">
      <c r="A5" s="52" t="s">
        <v>5</v>
      </c>
      <c r="B5" s="54" t="s">
        <v>7</v>
      </c>
      <c r="C5" s="56" t="s">
        <v>19</v>
      </c>
      <c r="D5" s="46" t="s">
        <v>24</v>
      </c>
      <c r="E5" s="48" t="s">
        <v>25</v>
      </c>
      <c r="F5" s="49"/>
      <c r="G5" s="49"/>
      <c r="H5" s="49"/>
      <c r="I5" s="50"/>
      <c r="J5" s="46" t="s">
        <v>24</v>
      </c>
      <c r="K5" s="48" t="s">
        <v>25</v>
      </c>
      <c r="L5" s="49"/>
      <c r="M5" s="49"/>
      <c r="N5" s="49"/>
      <c r="O5" s="50"/>
    </row>
    <row r="6" spans="1:15" ht="48">
      <c r="A6" s="53"/>
      <c r="B6" s="55"/>
      <c r="C6" s="57"/>
      <c r="D6" s="47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47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36">
        <v>241358</v>
      </c>
      <c r="E7" s="37">
        <v>225234.8</v>
      </c>
      <c r="F7" s="27">
        <v>225834.4</v>
      </c>
      <c r="G7" s="27">
        <f aca="true" t="shared" si="0" ref="G7:G13">F7/E7*100</f>
        <v>100.26621108283445</v>
      </c>
      <c r="H7" s="27">
        <f aca="true" t="shared" si="1" ref="H7:H14">F7/D7*100</f>
        <v>93.56822645199247</v>
      </c>
      <c r="I7" s="28" t="s">
        <v>10</v>
      </c>
      <c r="J7" s="36">
        <v>241358</v>
      </c>
      <c r="K7" s="37">
        <v>225234.8</v>
      </c>
      <c r="L7" s="27">
        <v>225834.4</v>
      </c>
      <c r="M7" s="29">
        <f aca="true" t="shared" si="2" ref="M7:M13">L7/K7*100</f>
        <v>100.26621108283445</v>
      </c>
      <c r="N7" s="29">
        <f>L7/J7*100</f>
        <v>93.56822645199247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9">
        <v>4.4</v>
      </c>
      <c r="E8" s="29">
        <v>4</v>
      </c>
      <c r="F8" s="27">
        <v>1.2</v>
      </c>
      <c r="G8" s="27">
        <f>F8/E8*100</f>
        <v>30</v>
      </c>
      <c r="H8" s="27">
        <f>F8/D8*100</f>
        <v>27.27272727272727</v>
      </c>
      <c r="I8" s="30" t="s">
        <v>10</v>
      </c>
      <c r="J8" s="29">
        <v>4.4</v>
      </c>
      <c r="K8" s="38">
        <v>4</v>
      </c>
      <c r="L8" s="29">
        <v>1.2</v>
      </c>
      <c r="M8" s="29">
        <f t="shared" si="2"/>
        <v>30</v>
      </c>
      <c r="N8" s="29">
        <f>L8/J8*100</f>
        <v>27.27272727272727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39">
        <v>939.9</v>
      </c>
      <c r="E9" s="29">
        <v>958</v>
      </c>
      <c r="F9" s="40">
        <v>690.9</v>
      </c>
      <c r="G9" s="32">
        <f t="shared" si="0"/>
        <v>72.11899791231733</v>
      </c>
      <c r="H9" s="32">
        <f t="shared" si="1"/>
        <v>73.50781998084902</v>
      </c>
      <c r="I9" s="30" t="s">
        <v>10</v>
      </c>
      <c r="J9" s="39">
        <v>939.9</v>
      </c>
      <c r="K9" s="38">
        <v>958</v>
      </c>
      <c r="L9" s="39">
        <v>690.9</v>
      </c>
      <c r="M9" s="33">
        <f t="shared" si="2"/>
        <v>72.11899791231733</v>
      </c>
      <c r="N9" s="29">
        <f aca="true" t="shared" si="3" ref="N9:N14">L9/J9*100</f>
        <v>73.50781998084902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38">
        <v>4268764</v>
      </c>
      <c r="E10" s="41">
        <v>4649721</v>
      </c>
      <c r="F10" s="38">
        <v>4160310</v>
      </c>
      <c r="G10" s="27">
        <f t="shared" si="0"/>
        <v>89.47440072210784</v>
      </c>
      <c r="H10" s="27">
        <f t="shared" si="1"/>
        <v>97.45935825920571</v>
      </c>
      <c r="I10" s="30" t="s">
        <v>10</v>
      </c>
      <c r="J10" s="38">
        <v>4268764</v>
      </c>
      <c r="K10" s="29">
        <v>4649721</v>
      </c>
      <c r="L10" s="38">
        <v>4160310</v>
      </c>
      <c r="M10" s="27">
        <f t="shared" si="2"/>
        <v>89.47440072210784</v>
      </c>
      <c r="N10" s="27">
        <f t="shared" si="3"/>
        <v>97.45935825920571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42">
        <v>14870</v>
      </c>
      <c r="E11" s="43">
        <v>16588</v>
      </c>
      <c r="F11" s="42">
        <v>13111.8</v>
      </c>
      <c r="G11" s="34">
        <f t="shared" si="0"/>
        <v>79.04388714733543</v>
      </c>
      <c r="H11" s="34">
        <f t="shared" si="1"/>
        <v>88.1761936785474</v>
      </c>
      <c r="I11" s="28" t="s">
        <v>10</v>
      </c>
      <c r="J11" s="42">
        <v>14870</v>
      </c>
      <c r="K11" s="29">
        <v>16588</v>
      </c>
      <c r="L11" s="42">
        <v>13111.8</v>
      </c>
      <c r="M11" s="34">
        <f t="shared" si="2"/>
        <v>79.04388714733543</v>
      </c>
      <c r="N11" s="29">
        <f t="shared" si="3"/>
        <v>88.1761936785474</v>
      </c>
      <c r="O11" s="28" t="s">
        <v>10</v>
      </c>
    </row>
    <row r="12" spans="1:15" ht="36">
      <c r="A12" s="10">
        <v>6</v>
      </c>
      <c r="B12" s="13" t="s">
        <v>17</v>
      </c>
      <c r="C12" s="11" t="s">
        <v>3</v>
      </c>
      <c r="D12" s="44">
        <f>F12/103.1*100</f>
        <v>5432158.098933076</v>
      </c>
      <c r="E12" s="44">
        <v>6472207</v>
      </c>
      <c r="F12" s="44">
        <v>5600555</v>
      </c>
      <c r="G12" s="34">
        <f t="shared" si="0"/>
        <v>86.53238377573523</v>
      </c>
      <c r="H12" s="34">
        <f t="shared" si="1"/>
        <v>103.1</v>
      </c>
      <c r="I12" s="28" t="s">
        <v>10</v>
      </c>
      <c r="J12" s="44">
        <f>L12/103.1*100</f>
        <v>5432158.098933076</v>
      </c>
      <c r="K12" s="29">
        <v>6472207</v>
      </c>
      <c r="L12" s="44">
        <v>5600555</v>
      </c>
      <c r="M12" s="34">
        <f t="shared" si="2"/>
        <v>86.53238377573523</v>
      </c>
      <c r="N12" s="29">
        <f t="shared" si="3"/>
        <v>103.1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35">
        <f>F13/106.5*100</f>
        <v>2925302.2535211267</v>
      </c>
      <c r="E13" s="34">
        <v>3391816</v>
      </c>
      <c r="F13" s="35">
        <v>3115446.9</v>
      </c>
      <c r="G13" s="27">
        <f t="shared" si="0"/>
        <v>91.85188406446576</v>
      </c>
      <c r="H13" s="27">
        <f t="shared" si="1"/>
        <v>106.5</v>
      </c>
      <c r="I13" s="30" t="s">
        <v>10</v>
      </c>
      <c r="J13" s="35">
        <f>L13/106.5*100</f>
        <v>2925302.2535211267</v>
      </c>
      <c r="K13" s="45">
        <v>3391816</v>
      </c>
      <c r="L13" s="35">
        <v>3115446.9</v>
      </c>
      <c r="M13" s="27">
        <f t="shared" si="2"/>
        <v>91.85188406446576</v>
      </c>
      <c r="N13" s="27">
        <f t="shared" si="3"/>
        <v>106.5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F14/105.2*100</f>
        <v>30254.847908745243</v>
      </c>
      <c r="E14" s="27"/>
      <c r="F14" s="27">
        <v>31828.1</v>
      </c>
      <c r="G14" s="27"/>
      <c r="H14" s="27">
        <f t="shared" si="1"/>
        <v>105.2</v>
      </c>
      <c r="I14" s="30" t="s">
        <v>10</v>
      </c>
      <c r="J14" s="27">
        <f>L14/105.2*100</f>
        <v>30254.847908745243</v>
      </c>
      <c r="K14" s="27"/>
      <c r="L14" s="27">
        <v>31828.1</v>
      </c>
      <c r="M14" s="27"/>
      <c r="N14" s="27">
        <f t="shared" si="3"/>
        <v>105.2</v>
      </c>
      <c r="O14" s="30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2020-04-24T08:13:27Z</dcterms:modified>
  <cp:category/>
  <cp:version/>
  <cp:contentType/>
  <cp:contentStatus/>
</cp:coreProperties>
</file>